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cd\Documents\irowsbackupoct16\irowssept2012\cor\hiroko inoue\pews\"/>
    </mc:Choice>
  </mc:AlternateContent>
  <bookViews>
    <workbookView xWindow="0" yWindow="0" windowWidth="21570" windowHeight="7365" xr2:uid="{00000000-000D-0000-FFFF-FFFF00000000}"/>
  </bookViews>
  <sheets>
    <sheet name="data" sheetId="10" r:id="rId1"/>
    <sheet name="membership count" sheetId="13" r:id="rId2"/>
    <sheet name="membership%ofASA" sheetId="11" r:id="rId3"/>
    <sheet name="% change PEWS ASA" sheetId="12" r:id="rId4"/>
  </sheets>
  <calcPr calcId="171027"/>
</workbook>
</file>

<file path=xl/calcChain.xml><?xml version="1.0" encoding="utf-8"?>
<calcChain xmlns="http://schemas.openxmlformats.org/spreadsheetml/2006/main">
  <c r="N35" i="10" l="1"/>
  <c r="O32" i="10"/>
  <c r="K38" i="10"/>
  <c r="O38" i="10" s="1"/>
  <c r="K37" i="10"/>
  <c r="O37" i="10" s="1"/>
  <c r="K36" i="10"/>
  <c r="O36" i="10" s="1"/>
  <c r="K35" i="10"/>
  <c r="O35" i="10" s="1"/>
  <c r="K34" i="10"/>
  <c r="O34" i="10" s="1"/>
  <c r="K33" i="10"/>
  <c r="O33" i="10" s="1"/>
  <c r="J33" i="10"/>
  <c r="N33" i="10" s="1"/>
  <c r="J34" i="10"/>
  <c r="N34" i="10" s="1"/>
  <c r="J35" i="10"/>
  <c r="J36" i="10"/>
  <c r="N36" i="10" s="1"/>
  <c r="J37" i="10"/>
  <c r="N37" i="10" s="1"/>
  <c r="J38" i="10"/>
  <c r="N38" i="10" s="1"/>
  <c r="K32" i="10"/>
  <c r="H33" i="10"/>
  <c r="H34" i="10"/>
  <c r="H35" i="10"/>
  <c r="H36" i="10"/>
  <c r="H37" i="10"/>
  <c r="H38" i="10"/>
  <c r="H32" i="10"/>
  <c r="H31" i="10"/>
  <c r="G36" i="10"/>
  <c r="G37" i="10"/>
  <c r="G38" i="10"/>
  <c r="G35" i="10"/>
  <c r="G34" i="10"/>
  <c r="G33" i="10"/>
  <c r="G32" i="10"/>
  <c r="L38" i="10"/>
  <c r="P38" i="10" s="1"/>
  <c r="I38" i="10"/>
  <c r="M38" i="10" s="1"/>
  <c r="F38" i="10"/>
  <c r="L37" i="10"/>
  <c r="P37" i="10" s="1"/>
  <c r="I37" i="10"/>
  <c r="M37" i="10" s="1"/>
  <c r="F37" i="10"/>
  <c r="M36" i="10"/>
  <c r="L36" i="10"/>
  <c r="P36" i="10" s="1"/>
  <c r="I36" i="10"/>
  <c r="F36" i="10"/>
  <c r="P35" i="10"/>
  <c r="L35" i="10"/>
  <c r="I35" i="10"/>
  <c r="M35" i="10" s="1"/>
  <c r="F35" i="10"/>
  <c r="L34" i="10"/>
  <c r="P34" i="10" s="1"/>
  <c r="I34" i="10"/>
  <c r="M34" i="10" s="1"/>
  <c r="F34" i="10"/>
  <c r="L33" i="10"/>
  <c r="P33" i="10" s="1"/>
  <c r="I33" i="10"/>
  <c r="M33" i="10" s="1"/>
  <c r="F33" i="10"/>
  <c r="L32" i="10"/>
  <c r="P32" i="10" s="1"/>
  <c r="I32" i="10"/>
  <c r="M32" i="10" s="1"/>
  <c r="F32" i="10"/>
  <c r="M31" i="10"/>
  <c r="L31" i="10"/>
  <c r="P31" i="10" s="1"/>
  <c r="I31" i="10"/>
  <c r="F31" i="10"/>
  <c r="L30" i="10"/>
  <c r="P30" i="10" s="1"/>
  <c r="I30" i="10"/>
  <c r="M30" i="10" s="1"/>
  <c r="F30" i="10"/>
  <c r="L29" i="10"/>
  <c r="P29" i="10" s="1"/>
  <c r="I29" i="10"/>
  <c r="M29" i="10" s="1"/>
  <c r="F29" i="10"/>
  <c r="L28" i="10"/>
  <c r="P28" i="10" s="1"/>
  <c r="I28" i="10"/>
  <c r="M28" i="10" s="1"/>
  <c r="F28" i="10"/>
  <c r="M27" i="10"/>
  <c r="L27" i="10"/>
  <c r="P27" i="10" s="1"/>
  <c r="I27" i="10"/>
  <c r="F27" i="10"/>
  <c r="L26" i="10"/>
  <c r="P26" i="10" s="1"/>
  <c r="I26" i="10"/>
  <c r="M26" i="10" s="1"/>
  <c r="F26" i="10"/>
  <c r="L25" i="10"/>
  <c r="P25" i="10" s="1"/>
  <c r="I25" i="10"/>
  <c r="M25" i="10" s="1"/>
  <c r="F25" i="10"/>
  <c r="L24" i="10"/>
  <c r="P24" i="10" s="1"/>
  <c r="I24" i="10"/>
  <c r="M24" i="10" s="1"/>
  <c r="F24" i="10"/>
  <c r="M23" i="10"/>
  <c r="L23" i="10"/>
  <c r="P23" i="10" s="1"/>
  <c r="I23" i="10"/>
  <c r="F23" i="10"/>
  <c r="L22" i="10"/>
  <c r="P22" i="10" s="1"/>
  <c r="I22" i="10"/>
  <c r="M22" i="10" s="1"/>
  <c r="F22" i="10"/>
  <c r="L21" i="10"/>
  <c r="P21" i="10" s="1"/>
  <c r="I21" i="10"/>
  <c r="M21" i="10" s="1"/>
  <c r="F21" i="10"/>
  <c r="L20" i="10"/>
  <c r="P20" i="10" s="1"/>
  <c r="I20" i="10"/>
  <c r="M20" i="10" s="1"/>
  <c r="F20" i="10"/>
  <c r="M19" i="10"/>
  <c r="L19" i="10"/>
  <c r="P19" i="10" s="1"/>
  <c r="I19" i="10"/>
  <c r="F19" i="10"/>
  <c r="L18" i="10"/>
  <c r="P18" i="10" s="1"/>
  <c r="I18" i="10"/>
  <c r="M18" i="10" s="1"/>
  <c r="F18" i="10"/>
  <c r="L17" i="10"/>
  <c r="P17" i="10" s="1"/>
  <c r="I17" i="10"/>
  <c r="M17" i="10" s="1"/>
  <c r="F17" i="10"/>
  <c r="L16" i="10"/>
  <c r="P16" i="10" s="1"/>
  <c r="I16" i="10"/>
  <c r="M16" i="10" s="1"/>
  <c r="F16" i="10"/>
  <c r="M15" i="10"/>
  <c r="L15" i="10"/>
  <c r="P15" i="10" s="1"/>
  <c r="I15" i="10"/>
  <c r="F15" i="10"/>
  <c r="L14" i="10"/>
  <c r="P14" i="10" s="1"/>
  <c r="I14" i="10"/>
  <c r="M14" i="10" s="1"/>
  <c r="F14" i="10"/>
  <c r="L13" i="10"/>
  <c r="P13" i="10" s="1"/>
  <c r="I13" i="10"/>
  <c r="M13" i="10" s="1"/>
  <c r="F13" i="10"/>
  <c r="L12" i="10"/>
  <c r="P12" i="10" s="1"/>
  <c r="I12" i="10"/>
  <c r="M12" i="10" s="1"/>
  <c r="F12" i="10"/>
  <c r="M11" i="10"/>
  <c r="L11" i="10"/>
  <c r="P11" i="10" s="1"/>
  <c r="I11" i="10"/>
  <c r="F11" i="10"/>
  <c r="L10" i="10"/>
  <c r="P10" i="10" s="1"/>
  <c r="I10" i="10"/>
  <c r="M10" i="10" s="1"/>
  <c r="F10" i="10"/>
  <c r="L9" i="10"/>
  <c r="P9" i="10" s="1"/>
  <c r="I9" i="10"/>
  <c r="M9" i="10" s="1"/>
  <c r="F9" i="10"/>
  <c r="L8" i="10"/>
  <c r="P8" i="10" s="1"/>
  <c r="I8" i="10"/>
  <c r="M8" i="10" s="1"/>
  <c r="F8" i="10"/>
  <c r="M7" i="10"/>
  <c r="L7" i="10"/>
  <c r="P7" i="10" s="1"/>
  <c r="I7" i="10"/>
  <c r="F7" i="10"/>
  <c r="L6" i="10"/>
  <c r="P6" i="10" s="1"/>
  <c r="I6" i="10"/>
  <c r="M6" i="10" s="1"/>
  <c r="F6" i="10"/>
  <c r="L5" i="10"/>
  <c r="P5" i="10" s="1"/>
  <c r="I5" i="10"/>
  <c r="M5" i="10" s="1"/>
  <c r="F5" i="10"/>
  <c r="L4" i="10"/>
  <c r="P4" i="10" s="1"/>
  <c r="I4" i="10"/>
  <c r="M4" i="10" s="1"/>
  <c r="F4" i="10"/>
  <c r="M3" i="10"/>
  <c r="L3" i="10"/>
  <c r="P3" i="10" s="1"/>
  <c r="I3" i="10"/>
  <c r="F3" i="10"/>
  <c r="F2" i="10"/>
</calcChain>
</file>

<file path=xl/sharedStrings.xml><?xml version="1.0" encoding="utf-8"?>
<sst xmlns="http://schemas.openxmlformats.org/spreadsheetml/2006/main" count="16" uniqueCount="16">
  <si>
    <t>change PEWS</t>
  </si>
  <si>
    <t>change ASA</t>
  </si>
  <si>
    <t xml:space="preserve">PEWS  % in total ASA </t>
  </si>
  <si>
    <t>PEWS membership count</t>
  </si>
  <si>
    <t>ASA membership count</t>
  </si>
  <si>
    <t>change Development</t>
  </si>
  <si>
    <t>change Global/Trans</t>
  </si>
  <si>
    <t>% Global/Trans in total ASA</t>
  </si>
  <si>
    <t>Development % in total ASA</t>
  </si>
  <si>
    <t>Development membership count</t>
  </si>
  <si>
    <t>Global/Trans membership count</t>
  </si>
  <si>
    <t>% change Development</t>
  </si>
  <si>
    <t>% change Global/Trans</t>
  </si>
  <si>
    <t>% change ASA</t>
  </si>
  <si>
    <t>% change PEWS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</si>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</sst>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0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 wrapText="1"/>
    </xf>
    <xf numFmtId="10" fontId="2" fillId="0" borderId="0" xfId="2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PEWS membership count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data!$A$2:$A$38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data!$B$2:$B$38</c:f>
              <c:numCache>
                <c:formatCode>General</c:formatCode>
                <c:ptCount val="37"/>
                <c:pt idx="0">
                  <c:v>204</c:v>
                </c:pt>
                <c:pt idx="1">
                  <c:v>286</c:v>
                </c:pt>
                <c:pt idx="2">
                  <c:v>261</c:v>
                </c:pt>
                <c:pt idx="3">
                  <c:v>238</c:v>
                </c:pt>
                <c:pt idx="4">
                  <c:v>248</c:v>
                </c:pt>
                <c:pt idx="5">
                  <c:v>236</c:v>
                </c:pt>
                <c:pt idx="6">
                  <c:v>247</c:v>
                </c:pt>
                <c:pt idx="7">
                  <c:v>254</c:v>
                </c:pt>
                <c:pt idx="8">
                  <c:v>338</c:v>
                </c:pt>
                <c:pt idx="9">
                  <c:v>367</c:v>
                </c:pt>
                <c:pt idx="10">
                  <c:v>376</c:v>
                </c:pt>
                <c:pt idx="11">
                  <c:v>365</c:v>
                </c:pt>
                <c:pt idx="12">
                  <c:v>356</c:v>
                </c:pt>
                <c:pt idx="13">
                  <c:v>400</c:v>
                </c:pt>
                <c:pt idx="14">
                  <c:v>417</c:v>
                </c:pt>
                <c:pt idx="15">
                  <c:v>404</c:v>
                </c:pt>
                <c:pt idx="16">
                  <c:v>382</c:v>
                </c:pt>
                <c:pt idx="17">
                  <c:v>410</c:v>
                </c:pt>
                <c:pt idx="18">
                  <c:v>400</c:v>
                </c:pt>
                <c:pt idx="19">
                  <c:v>409</c:v>
                </c:pt>
                <c:pt idx="20">
                  <c:v>416</c:v>
                </c:pt>
                <c:pt idx="21">
                  <c:v>400</c:v>
                </c:pt>
                <c:pt idx="22">
                  <c:v>390</c:v>
                </c:pt>
                <c:pt idx="23">
                  <c:v>378</c:v>
                </c:pt>
                <c:pt idx="24">
                  <c:v>411</c:v>
                </c:pt>
                <c:pt idx="25">
                  <c:v>402</c:v>
                </c:pt>
                <c:pt idx="26">
                  <c:v>419</c:v>
                </c:pt>
                <c:pt idx="27">
                  <c:v>421</c:v>
                </c:pt>
                <c:pt idx="28">
                  <c:v>431</c:v>
                </c:pt>
                <c:pt idx="29">
                  <c:v>386</c:v>
                </c:pt>
                <c:pt idx="30">
                  <c:v>430</c:v>
                </c:pt>
                <c:pt idx="31">
                  <c:v>412</c:v>
                </c:pt>
                <c:pt idx="32">
                  <c:v>414</c:v>
                </c:pt>
                <c:pt idx="33">
                  <c:v>417</c:v>
                </c:pt>
                <c:pt idx="34">
                  <c:v>409</c:v>
                </c:pt>
                <c:pt idx="35">
                  <c:v>412</c:v>
                </c:pt>
                <c:pt idx="36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0-4C1A-B97B-209F68EA6569}"/>
            </c:ext>
          </c:extLst>
        </c:ser>
        <c:ser>
          <c:idx val="2"/>
          <c:order val="1"/>
          <c:tx>
            <c:strRef>
              <c:f>data!$C$1</c:f>
              <c:strCache>
                <c:ptCount val="1"/>
                <c:pt idx="0">
                  <c:v>Development membership count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data!$A$2:$A$38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data!$C$2:$C$38</c:f>
              <c:numCache>
                <c:formatCode>General</c:formatCode>
                <c:ptCount val="37"/>
                <c:pt idx="30">
                  <c:v>357</c:v>
                </c:pt>
                <c:pt idx="31">
                  <c:v>421</c:v>
                </c:pt>
                <c:pt idx="32">
                  <c:v>465</c:v>
                </c:pt>
                <c:pt idx="33">
                  <c:v>496</c:v>
                </c:pt>
                <c:pt idx="34">
                  <c:v>481</c:v>
                </c:pt>
                <c:pt idx="35">
                  <c:v>480</c:v>
                </c:pt>
                <c:pt idx="36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0-4C1A-B97B-209F68EA6569}"/>
            </c:ext>
          </c:extLst>
        </c:ser>
        <c:ser>
          <c:idx val="3"/>
          <c:order val="2"/>
          <c:tx>
            <c:strRef>
              <c:f>data!$D$1</c:f>
              <c:strCache>
                <c:ptCount val="1"/>
                <c:pt idx="0">
                  <c:v>Global/Trans membership count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data!$A$2:$A$38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data!$D$2:$D$38</c:f>
              <c:numCache>
                <c:formatCode>General</c:formatCode>
                <c:ptCount val="37"/>
                <c:pt idx="29">
                  <c:v>516</c:v>
                </c:pt>
                <c:pt idx="30">
                  <c:v>649</c:v>
                </c:pt>
                <c:pt idx="31">
                  <c:v>627</c:v>
                </c:pt>
                <c:pt idx="32">
                  <c:v>703</c:v>
                </c:pt>
                <c:pt idx="33">
                  <c:v>727</c:v>
                </c:pt>
                <c:pt idx="34">
                  <c:v>713</c:v>
                </c:pt>
                <c:pt idx="35">
                  <c:v>698</c:v>
                </c:pt>
                <c:pt idx="36">
                  <c:v>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E0-4C1A-B97B-209F68EA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438504"/>
        <c:axId val="573435880"/>
      </c:lineChart>
      <c:catAx>
        <c:axId val="57343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435880"/>
        <c:crosses val="autoZero"/>
        <c:auto val="1"/>
        <c:lblAlgn val="ctr"/>
        <c:lblOffset val="100"/>
        <c:noMultiLvlLbl val="0"/>
      </c:catAx>
      <c:valAx>
        <c:axId val="57343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43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data!$F$1</c:f>
              <c:strCache>
                <c:ptCount val="1"/>
                <c:pt idx="0">
                  <c:v>PEWS  % in total ASA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data!$A$2:$A$38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data!$F$2:$F$38</c:f>
              <c:numCache>
                <c:formatCode>0.00%</c:formatCode>
                <c:ptCount val="37"/>
                <c:pt idx="0">
                  <c:v>1.5043138411621563E-2</c:v>
                </c:pt>
                <c:pt idx="1">
                  <c:v>2.1653543307086614E-2</c:v>
                </c:pt>
                <c:pt idx="2">
                  <c:v>2.0282872241218528E-2</c:v>
                </c:pt>
                <c:pt idx="3">
                  <c:v>1.8890388126041751E-2</c:v>
                </c:pt>
                <c:pt idx="4">
                  <c:v>1.9937293994694107E-2</c:v>
                </c:pt>
                <c:pt idx="5">
                  <c:v>2.0344827586206895E-2</c:v>
                </c:pt>
                <c:pt idx="6">
                  <c:v>2.2008375657132675E-2</c:v>
                </c:pt>
                <c:pt idx="7">
                  <c:v>2.2115803221593382E-2</c:v>
                </c:pt>
                <c:pt idx="8">
                  <c:v>2.824905975762641E-2</c:v>
                </c:pt>
                <c:pt idx="9">
                  <c:v>2.9668552950687148E-2</c:v>
                </c:pt>
                <c:pt idx="10">
                  <c:v>3.0366661282506865E-2</c:v>
                </c:pt>
                <c:pt idx="11">
                  <c:v>2.8031641194992706E-2</c:v>
                </c:pt>
                <c:pt idx="12">
                  <c:v>2.7723697531344911E-2</c:v>
                </c:pt>
                <c:pt idx="13">
                  <c:v>3.0719606789033099E-2</c:v>
                </c:pt>
                <c:pt idx="14">
                  <c:v>3.1900244798041613E-2</c:v>
                </c:pt>
                <c:pt idx="15">
                  <c:v>3.094125756299303E-2</c:v>
                </c:pt>
                <c:pt idx="16">
                  <c:v>2.9276517473942366E-2</c:v>
                </c:pt>
                <c:pt idx="17">
                  <c:v>3.0934057642975705E-2</c:v>
                </c:pt>
                <c:pt idx="18">
                  <c:v>3.0455306837216384E-2</c:v>
                </c:pt>
                <c:pt idx="19">
                  <c:v>3.1264332670845434E-2</c:v>
                </c:pt>
                <c:pt idx="20">
                  <c:v>3.1341821743388835E-2</c:v>
                </c:pt>
                <c:pt idx="21">
                  <c:v>3.0637254901960783E-2</c:v>
                </c:pt>
                <c:pt idx="22">
                  <c:v>3.0340749961101601E-2</c:v>
                </c:pt>
                <c:pt idx="23">
                  <c:v>3.0562742561448902E-2</c:v>
                </c:pt>
                <c:pt idx="24">
                  <c:v>3.2449076267171958E-2</c:v>
                </c:pt>
                <c:pt idx="25">
                  <c:v>3.0530872636135794E-2</c:v>
                </c:pt>
                <c:pt idx="26">
                  <c:v>3.0550492161866571E-2</c:v>
                </c:pt>
                <c:pt idx="27">
                  <c:v>2.9191512966301483E-2</c:v>
                </c:pt>
                <c:pt idx="28">
                  <c:v>2.9458000136696055E-2</c:v>
                </c:pt>
                <c:pt idx="29">
                  <c:v>2.8181353581076148E-2</c:v>
                </c:pt>
                <c:pt idx="30">
                  <c:v>3.0596271524121248E-2</c:v>
                </c:pt>
                <c:pt idx="31">
                  <c:v>3.1390476190476191E-2</c:v>
                </c:pt>
                <c:pt idx="32">
                  <c:v>3.178746928746929E-2</c:v>
                </c:pt>
                <c:pt idx="33">
                  <c:v>3.3184784338691709E-2</c:v>
                </c:pt>
                <c:pt idx="34">
                  <c:v>3.4228805757804001E-2</c:v>
                </c:pt>
                <c:pt idx="35">
                  <c:v>3.4817882193864613E-2</c:v>
                </c:pt>
                <c:pt idx="36">
                  <c:v>3.2311157311157308E-2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10-4C29-B0A2-5ABA206DF7D7}"/>
            </c:ext>
          </c:extLst>
        </c:ser>
        <c:ser>
          <c:idx val="6"/>
          <c:order val="1"/>
          <c:tx>
            <c:strRef>
              <c:f>data!$G$1</c:f>
              <c:strCache>
                <c:ptCount val="1"/>
                <c:pt idx="0">
                  <c:v>Development % in total ASA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data!$A$2:$A$38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data!$G$2:$G$38</c:f>
              <c:numCache>
                <c:formatCode>0.00%</c:formatCode>
                <c:ptCount val="37"/>
                <c:pt idx="30">
                  <c:v>2.5402020777002987E-2</c:v>
                </c:pt>
                <c:pt idx="31">
                  <c:v>3.2076190476190473E-2</c:v>
                </c:pt>
                <c:pt idx="32">
                  <c:v>3.5703316953316952E-2</c:v>
                </c:pt>
                <c:pt idx="33">
                  <c:v>3.9471590004774793E-2</c:v>
                </c:pt>
                <c:pt idx="34">
                  <c:v>4.0254414595363629E-2</c:v>
                </c:pt>
                <c:pt idx="35">
                  <c:v>4.056452294430829E-2</c:v>
                </c:pt>
                <c:pt idx="36">
                  <c:v>4.3918918918918921E-2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10-4C29-B0A2-5ABA206DF7D7}"/>
            </c:ext>
          </c:extLst>
        </c:ser>
        <c:ser>
          <c:idx val="7"/>
          <c:order val="2"/>
          <c:tx>
            <c:strRef>
              <c:f>data!$H$1</c:f>
              <c:strCache>
                <c:ptCount val="1"/>
                <c:pt idx="0">
                  <c:v>% Global/Trans in total ASA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data!$A$2:$A$38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data!$H$2:$H$38</c:f>
              <c:numCache>
                <c:formatCode>0.00%</c:formatCode>
                <c:ptCount val="37"/>
                <c:pt idx="29">
                  <c:v>3.7672483025480034E-2</c:v>
                </c:pt>
                <c:pt idx="30">
                  <c:v>4.6179023765476022E-2</c:v>
                </c:pt>
                <c:pt idx="31">
                  <c:v>4.7771428571428569E-2</c:v>
                </c:pt>
                <c:pt idx="32">
                  <c:v>5.3977272727272728E-2</c:v>
                </c:pt>
                <c:pt idx="33">
                  <c:v>5.7854528091675954E-2</c:v>
                </c:pt>
                <c:pt idx="34">
                  <c:v>5.9670265294166878E-2</c:v>
                </c:pt>
                <c:pt idx="35">
                  <c:v>5.8987577114848304E-2</c:v>
                </c:pt>
                <c:pt idx="36">
                  <c:v>6.0377685377685376E-2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10-4C29-B0A2-5ABA206DF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980408"/>
        <c:axId val="560980736"/>
      </c:lineChart>
      <c:catAx>
        <c:axId val="56098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80736"/>
        <c:crosses val="autoZero"/>
        <c:auto val="1"/>
        <c:lblAlgn val="ctr"/>
        <c:lblOffset val="100"/>
        <c:noMultiLvlLbl val="0"/>
      </c:catAx>
      <c:valAx>
        <c:axId val="5609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98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5"/>
          <c:order val="0"/>
          <c:tx>
            <c:strRef>
              <c:f>data!$P$1</c:f>
              <c:strCache>
                <c:ptCount val="1"/>
                <c:pt idx="0">
                  <c:v>% change ASA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data!$A$2:$A$38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data!$P$2:$P$38</c:f>
              <c:numCache>
                <c:formatCode>0.00%</c:formatCode>
                <c:ptCount val="37"/>
                <c:pt idx="1">
                  <c:v>-2.6030528722070644E-2</c:v>
                </c:pt>
                <c:pt idx="2">
                  <c:v>-2.57419745608722E-2</c:v>
                </c:pt>
                <c:pt idx="3">
                  <c:v>-2.0904569474665839E-2</c:v>
                </c:pt>
                <c:pt idx="4">
                  <c:v>-1.2699420588935631E-2</c:v>
                </c:pt>
                <c:pt idx="5">
                  <c:v>-6.7449151861082079E-2</c:v>
                </c:pt>
                <c:pt idx="6">
                  <c:v>-3.2500000000000001E-2</c:v>
                </c:pt>
                <c:pt idx="7">
                  <c:v>2.3344916688942351E-2</c:v>
                </c:pt>
                <c:pt idx="8">
                  <c:v>4.1793643883326077E-2</c:v>
                </c:pt>
                <c:pt idx="9">
                  <c:v>3.3848725449226909E-2</c:v>
                </c:pt>
                <c:pt idx="10">
                  <c:v>9.700889248181083E-4</c:v>
                </c:pt>
                <c:pt idx="11">
                  <c:v>5.1607171700856082E-2</c:v>
                </c:pt>
                <c:pt idx="12">
                  <c:v>-1.3823823055064894E-2</c:v>
                </c:pt>
                <c:pt idx="13">
                  <c:v>1.4017599875399113E-2</c:v>
                </c:pt>
                <c:pt idx="14">
                  <c:v>3.9167498656017203E-3</c:v>
                </c:pt>
                <c:pt idx="15">
                  <c:v>-1.1474908200734394E-3</c:v>
                </c:pt>
                <c:pt idx="16">
                  <c:v>-6.8928544075974574E-4</c:v>
                </c:pt>
                <c:pt idx="17">
                  <c:v>1.5787860208461065E-2</c:v>
                </c:pt>
                <c:pt idx="18">
                  <c:v>-9.0538705296514255E-3</c:v>
                </c:pt>
                <c:pt idx="19">
                  <c:v>-3.9591898888381299E-3</c:v>
                </c:pt>
                <c:pt idx="20">
                  <c:v>1.4600214034551293E-2</c:v>
                </c:pt>
                <c:pt idx="21">
                  <c:v>-1.6348979130565811E-2</c:v>
                </c:pt>
                <c:pt idx="22">
                  <c:v>-1.5471813725490197E-2</c:v>
                </c:pt>
                <c:pt idx="23">
                  <c:v>-3.7809242259218917E-2</c:v>
                </c:pt>
                <c:pt idx="24">
                  <c:v>2.4094437257438549E-2</c:v>
                </c:pt>
                <c:pt idx="25">
                  <c:v>3.9554713405968736E-2</c:v>
                </c:pt>
                <c:pt idx="26">
                  <c:v>4.1619199513936354E-2</c:v>
                </c:pt>
                <c:pt idx="27">
                  <c:v>5.1549398468829749E-2</c:v>
                </c:pt>
                <c:pt idx="28">
                  <c:v>1.4491748717237555E-2</c:v>
                </c:pt>
                <c:pt idx="29">
                  <c:v>-6.3837058300868013E-2</c:v>
                </c:pt>
                <c:pt idx="30">
                  <c:v>2.6064101628093743E-2</c:v>
                </c:pt>
                <c:pt idx="31">
                  <c:v>-6.6102177316066602E-2</c:v>
                </c:pt>
                <c:pt idx="32">
                  <c:v>-7.6952380952380953E-3</c:v>
                </c:pt>
                <c:pt idx="33">
                  <c:v>-3.5165847665847669E-2</c:v>
                </c:pt>
                <c:pt idx="34">
                  <c:v>-4.9100748050294449E-2</c:v>
                </c:pt>
                <c:pt idx="35">
                  <c:v>-9.7079253494016231E-3</c:v>
                </c:pt>
                <c:pt idx="36">
                  <c:v>-2.4423223189385616E-2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EB0-4D51-9762-2D9CE83938E8}"/>
            </c:ext>
          </c:extLst>
        </c:ser>
        <c:ser>
          <c:idx val="1"/>
          <c:order val="1"/>
          <c:tx>
            <c:strRef>
              <c:f>data!$M$1</c:f>
              <c:strCache>
                <c:ptCount val="1"/>
                <c:pt idx="0">
                  <c:v>% change PEWS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data!$M$2:$M$38</c:f>
              <c:numCache>
                <c:formatCode>0.00%</c:formatCode>
                <c:ptCount val="37"/>
                <c:pt idx="1">
                  <c:v>0.40196078431372551</c:v>
                </c:pt>
                <c:pt idx="2">
                  <c:v>-8.7412587412587409E-2</c:v>
                </c:pt>
                <c:pt idx="3">
                  <c:v>-8.8122605363984668E-2</c:v>
                </c:pt>
                <c:pt idx="4">
                  <c:v>4.2016806722689079E-2</c:v>
                </c:pt>
                <c:pt idx="5">
                  <c:v>-4.8387096774193547E-2</c:v>
                </c:pt>
                <c:pt idx="6">
                  <c:v>4.6610169491525424E-2</c:v>
                </c:pt>
                <c:pt idx="7">
                  <c:v>2.8340080971659919E-2</c:v>
                </c:pt>
                <c:pt idx="8">
                  <c:v>0.33070866141732286</c:v>
                </c:pt>
                <c:pt idx="9">
                  <c:v>8.5798816568047331E-2</c:v>
                </c:pt>
                <c:pt idx="10">
                  <c:v>2.4523160762942781E-2</c:v>
                </c:pt>
                <c:pt idx="11">
                  <c:v>-2.9255319148936171E-2</c:v>
                </c:pt>
                <c:pt idx="12">
                  <c:v>-2.4657534246575342E-2</c:v>
                </c:pt>
                <c:pt idx="13">
                  <c:v>0.12359550561797752</c:v>
                </c:pt>
                <c:pt idx="14">
                  <c:v>4.2500000000000003E-2</c:v>
                </c:pt>
                <c:pt idx="15">
                  <c:v>-3.117505995203837E-2</c:v>
                </c:pt>
                <c:pt idx="16">
                  <c:v>-5.4455445544554455E-2</c:v>
                </c:pt>
                <c:pt idx="17">
                  <c:v>7.3298429319371722E-2</c:v>
                </c:pt>
                <c:pt idx="18">
                  <c:v>-2.4390243902439025E-2</c:v>
                </c:pt>
                <c:pt idx="19">
                  <c:v>2.2499999999999999E-2</c:v>
                </c:pt>
                <c:pt idx="20">
                  <c:v>1.7114914425427872E-2</c:v>
                </c:pt>
                <c:pt idx="21">
                  <c:v>-3.8461538461538464E-2</c:v>
                </c:pt>
                <c:pt idx="22">
                  <c:v>-2.5000000000000001E-2</c:v>
                </c:pt>
                <c:pt idx="23">
                  <c:v>-3.0769230769230771E-2</c:v>
                </c:pt>
                <c:pt idx="24">
                  <c:v>8.7301587301587297E-2</c:v>
                </c:pt>
                <c:pt idx="25">
                  <c:v>-2.1897810218978103E-2</c:v>
                </c:pt>
                <c:pt idx="26">
                  <c:v>4.228855721393035E-2</c:v>
                </c:pt>
                <c:pt idx="27">
                  <c:v>4.7732696897374704E-3</c:v>
                </c:pt>
                <c:pt idx="28">
                  <c:v>2.3752969121140142E-2</c:v>
                </c:pt>
                <c:pt idx="29">
                  <c:v>-0.10440835266821345</c:v>
                </c:pt>
                <c:pt idx="30">
                  <c:v>0.11398963730569948</c:v>
                </c:pt>
                <c:pt idx="31">
                  <c:v>-4.1860465116279069E-2</c:v>
                </c:pt>
                <c:pt idx="32">
                  <c:v>4.8543689320388345E-3</c:v>
                </c:pt>
                <c:pt idx="33">
                  <c:v>7.246376811594203E-3</c:v>
                </c:pt>
                <c:pt idx="34">
                  <c:v>-1.9184652278177457E-2</c:v>
                </c:pt>
                <c:pt idx="35">
                  <c:v>7.3349633251833741E-3</c:v>
                </c:pt>
                <c:pt idx="36">
                  <c:v>-9.4660194174757281E-2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EB0-4D51-9762-2D9CE839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055848"/>
        <c:axId val="561056176"/>
      </c:lineChart>
      <c:catAx>
        <c:axId val="56105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056176"/>
        <c:crossesAt val="-0.2"/>
        <c:auto val="1"/>
        <c:lblAlgn val="ctr"/>
        <c:lblOffset val="100"/>
        <c:noMultiLvlLbl val="0"/>
      </c:catAx>
      <c:valAx>
        <c:axId val="561056176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05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0686F4-ABD2-462A-BA7B-BBCBB7BED3ED}">
  <sheetPr/>
  <sheetViews>
    <sheetView zoomScale="6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BB8B45-2CDC-4AC1-B288-8F865A90BF0C}">
  <sheetPr/>
  <sheetViews>
    <sheetView zoomScale="6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6CE11E-9C5D-4A16-85F6-F97A12A0B942}">
  <sheetPr/>
  <sheetViews>
    <sheetView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FCBA22-C678-4035-9B76-4A2F8B023C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AD356D-426E-4E87-915A-D99953A10F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5B5EF6-CEE1-44A5-B352-14C22F7EA8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F4D6-DB4A-42EF-A1D3-32236A16B052}">
  <dimension ref="A1:Q4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5" width="15.7109375" style="1" customWidth="1"/>
    <col min="6" max="8" width="15.7109375" style="3" customWidth="1"/>
    <col min="9" max="12" width="15.7109375" style="1" customWidth="1"/>
    <col min="13" max="13" width="15.7109375" style="3" customWidth="1"/>
    <col min="14" max="15" width="15.7109375" style="1" customWidth="1"/>
    <col min="16" max="16" width="15.7109375" style="4" customWidth="1"/>
    <col min="17" max="17" width="22.140625" style="1" customWidth="1"/>
  </cols>
  <sheetData>
    <row r="1" spans="1:17" s="2" customFormat="1" ht="15" customHeight="1" x14ac:dyDescent="0.25">
      <c r="A1" s="5" t="s">
        <v>15</v>
      </c>
      <c r="B1" s="5" t="s">
        <v>3</v>
      </c>
      <c r="C1" s="5" t="s">
        <v>9</v>
      </c>
      <c r="D1" s="5" t="s">
        <v>10</v>
      </c>
      <c r="E1" s="5" t="s">
        <v>4</v>
      </c>
      <c r="F1" s="6" t="s">
        <v>2</v>
      </c>
      <c r="G1" s="7" t="s">
        <v>8</v>
      </c>
      <c r="H1" s="6" t="s">
        <v>7</v>
      </c>
      <c r="I1" s="5" t="s">
        <v>0</v>
      </c>
      <c r="J1" s="5" t="s">
        <v>5</v>
      </c>
      <c r="K1" s="5" t="s">
        <v>6</v>
      </c>
      <c r="L1" s="5" t="s">
        <v>1</v>
      </c>
      <c r="M1" s="6" t="s">
        <v>14</v>
      </c>
      <c r="N1" s="6" t="s">
        <v>11</v>
      </c>
      <c r="O1" s="6" t="s">
        <v>12</v>
      </c>
      <c r="P1" s="8" t="s">
        <v>13</v>
      </c>
      <c r="Q1" s="5"/>
    </row>
    <row r="2" spans="1:17" x14ac:dyDescent="0.25">
      <c r="A2" s="1">
        <v>1978</v>
      </c>
      <c r="B2" s="1">
        <v>204</v>
      </c>
      <c r="E2" s="1">
        <v>13561</v>
      </c>
      <c r="F2" s="3">
        <f t="shared" ref="F2:F38" si="0">B2/E2</f>
        <v>1.5043138411621563E-2</v>
      </c>
    </row>
    <row r="3" spans="1:17" x14ac:dyDescent="0.25">
      <c r="A3" s="1">
        <v>1979</v>
      </c>
      <c r="B3" s="1">
        <v>286</v>
      </c>
      <c r="E3" s="1">
        <v>13208</v>
      </c>
      <c r="F3" s="3">
        <f t="shared" si="0"/>
        <v>2.1653543307086614E-2</v>
      </c>
      <c r="I3" s="1">
        <f>B3-B2</f>
        <v>82</v>
      </c>
      <c r="L3" s="1">
        <f t="shared" ref="L3:L38" si="1">E3-E2</f>
        <v>-353</v>
      </c>
      <c r="M3" s="3">
        <f t="shared" ref="M3:M38" si="2">I3/B2</f>
        <v>0.40196078431372551</v>
      </c>
      <c r="P3" s="4">
        <f t="shared" ref="P3:P38" si="3">L3/E2</f>
        <v>-2.6030528722070644E-2</v>
      </c>
    </row>
    <row r="4" spans="1:17" x14ac:dyDescent="0.25">
      <c r="A4" s="1">
        <v>1980</v>
      </c>
      <c r="B4" s="1">
        <v>261</v>
      </c>
      <c r="E4" s="1">
        <v>12868</v>
      </c>
      <c r="F4" s="3">
        <f t="shared" si="0"/>
        <v>2.0282872241218528E-2</v>
      </c>
      <c r="I4" s="1">
        <f>B4-B3</f>
        <v>-25</v>
      </c>
      <c r="L4" s="1">
        <f t="shared" si="1"/>
        <v>-340</v>
      </c>
      <c r="M4" s="3">
        <f t="shared" si="2"/>
        <v>-8.7412587412587409E-2</v>
      </c>
      <c r="P4" s="4">
        <f t="shared" si="3"/>
        <v>-2.57419745608722E-2</v>
      </c>
    </row>
    <row r="5" spans="1:17" x14ac:dyDescent="0.25">
      <c r="A5" s="1">
        <v>1981</v>
      </c>
      <c r="B5" s="1">
        <v>238</v>
      </c>
      <c r="E5" s="1">
        <v>12599</v>
      </c>
      <c r="F5" s="3">
        <f t="shared" si="0"/>
        <v>1.8890388126041751E-2</v>
      </c>
      <c r="I5" s="1">
        <f t="shared" ref="I5:I38" si="4">B5-B4</f>
        <v>-23</v>
      </c>
      <c r="L5" s="1">
        <f t="shared" si="1"/>
        <v>-269</v>
      </c>
      <c r="M5" s="3">
        <f t="shared" si="2"/>
        <v>-8.8122605363984668E-2</v>
      </c>
      <c r="P5" s="4">
        <f t="shared" si="3"/>
        <v>-2.0904569474665839E-2</v>
      </c>
    </row>
    <row r="6" spans="1:17" x14ac:dyDescent="0.25">
      <c r="A6" s="1">
        <v>1982</v>
      </c>
      <c r="B6" s="1">
        <v>248</v>
      </c>
      <c r="E6" s="1">
        <v>12439</v>
      </c>
      <c r="F6" s="3">
        <f t="shared" si="0"/>
        <v>1.9937293994694107E-2</v>
      </c>
      <c r="I6" s="1">
        <f t="shared" si="4"/>
        <v>10</v>
      </c>
      <c r="L6" s="1">
        <f t="shared" si="1"/>
        <v>-160</v>
      </c>
      <c r="M6" s="3">
        <f t="shared" si="2"/>
        <v>4.2016806722689079E-2</v>
      </c>
      <c r="P6" s="4">
        <f t="shared" si="3"/>
        <v>-1.2699420588935631E-2</v>
      </c>
    </row>
    <row r="7" spans="1:17" x14ac:dyDescent="0.25">
      <c r="A7" s="1">
        <v>1983</v>
      </c>
      <c r="B7" s="1">
        <v>236</v>
      </c>
      <c r="E7" s="1">
        <v>11600</v>
      </c>
      <c r="F7" s="3">
        <f t="shared" si="0"/>
        <v>2.0344827586206895E-2</v>
      </c>
      <c r="I7" s="1">
        <f t="shared" si="4"/>
        <v>-12</v>
      </c>
      <c r="L7" s="1">
        <f t="shared" si="1"/>
        <v>-839</v>
      </c>
      <c r="M7" s="3">
        <f t="shared" si="2"/>
        <v>-4.8387096774193547E-2</v>
      </c>
      <c r="P7" s="4">
        <f t="shared" si="3"/>
        <v>-6.7449151861082079E-2</v>
      </c>
    </row>
    <row r="8" spans="1:17" x14ac:dyDescent="0.25">
      <c r="A8" s="1">
        <v>1984</v>
      </c>
      <c r="B8" s="1">
        <v>247</v>
      </c>
      <c r="E8" s="1">
        <v>11223</v>
      </c>
      <c r="F8" s="3">
        <f t="shared" si="0"/>
        <v>2.2008375657132675E-2</v>
      </c>
      <c r="I8" s="1">
        <f t="shared" si="4"/>
        <v>11</v>
      </c>
      <c r="L8" s="1">
        <f t="shared" si="1"/>
        <v>-377</v>
      </c>
      <c r="M8" s="3">
        <f t="shared" si="2"/>
        <v>4.6610169491525424E-2</v>
      </c>
      <c r="P8" s="4">
        <f t="shared" si="3"/>
        <v>-3.2500000000000001E-2</v>
      </c>
    </row>
    <row r="9" spans="1:17" x14ac:dyDescent="0.25">
      <c r="A9" s="1">
        <v>1985</v>
      </c>
      <c r="B9" s="1">
        <v>254</v>
      </c>
      <c r="E9" s="1">
        <v>11485</v>
      </c>
      <c r="F9" s="3">
        <f t="shared" si="0"/>
        <v>2.2115803221593382E-2</v>
      </c>
      <c r="I9" s="1">
        <f t="shared" si="4"/>
        <v>7</v>
      </c>
      <c r="L9" s="1">
        <f t="shared" si="1"/>
        <v>262</v>
      </c>
      <c r="M9" s="3">
        <f t="shared" si="2"/>
        <v>2.8340080971659919E-2</v>
      </c>
      <c r="P9" s="4">
        <f t="shared" si="3"/>
        <v>2.3344916688942351E-2</v>
      </c>
    </row>
    <row r="10" spans="1:17" x14ac:dyDescent="0.25">
      <c r="A10" s="1">
        <v>1986</v>
      </c>
      <c r="B10" s="1">
        <v>338</v>
      </c>
      <c r="E10" s="1">
        <v>11965</v>
      </c>
      <c r="F10" s="3">
        <f t="shared" si="0"/>
        <v>2.824905975762641E-2</v>
      </c>
      <c r="I10" s="1">
        <f t="shared" si="4"/>
        <v>84</v>
      </c>
      <c r="L10" s="1">
        <f t="shared" si="1"/>
        <v>480</v>
      </c>
      <c r="M10" s="3">
        <f t="shared" si="2"/>
        <v>0.33070866141732286</v>
      </c>
      <c r="P10" s="4">
        <f t="shared" si="3"/>
        <v>4.1793643883326077E-2</v>
      </c>
    </row>
    <row r="11" spans="1:17" x14ac:dyDescent="0.25">
      <c r="A11" s="1">
        <v>1987</v>
      </c>
      <c r="B11" s="1">
        <v>367</v>
      </c>
      <c r="E11" s="1">
        <v>12370</v>
      </c>
      <c r="F11" s="3">
        <f t="shared" si="0"/>
        <v>2.9668552950687148E-2</v>
      </c>
      <c r="I11" s="1">
        <f t="shared" si="4"/>
        <v>29</v>
      </c>
      <c r="L11" s="1">
        <f t="shared" si="1"/>
        <v>405</v>
      </c>
      <c r="M11" s="3">
        <f t="shared" si="2"/>
        <v>8.5798816568047331E-2</v>
      </c>
      <c r="P11" s="4">
        <f t="shared" si="3"/>
        <v>3.3848725449226909E-2</v>
      </c>
    </row>
    <row r="12" spans="1:17" x14ac:dyDescent="0.25">
      <c r="A12" s="1">
        <v>1988</v>
      </c>
      <c r="B12" s="1">
        <v>376</v>
      </c>
      <c r="E12" s="1">
        <v>12382</v>
      </c>
      <c r="F12" s="3">
        <f t="shared" si="0"/>
        <v>3.0366661282506865E-2</v>
      </c>
      <c r="I12" s="1">
        <f t="shared" si="4"/>
        <v>9</v>
      </c>
      <c r="L12" s="1">
        <f t="shared" si="1"/>
        <v>12</v>
      </c>
      <c r="M12" s="3">
        <f t="shared" si="2"/>
        <v>2.4523160762942781E-2</v>
      </c>
      <c r="P12" s="4">
        <f t="shared" si="3"/>
        <v>9.700889248181083E-4</v>
      </c>
    </row>
    <row r="13" spans="1:17" x14ac:dyDescent="0.25">
      <c r="A13" s="1">
        <v>1989</v>
      </c>
      <c r="B13" s="1">
        <v>365</v>
      </c>
      <c r="E13" s="1">
        <v>13021</v>
      </c>
      <c r="F13" s="3">
        <f t="shared" si="0"/>
        <v>2.8031641194992706E-2</v>
      </c>
      <c r="I13" s="1">
        <f t="shared" si="4"/>
        <v>-11</v>
      </c>
      <c r="L13" s="1">
        <f t="shared" si="1"/>
        <v>639</v>
      </c>
      <c r="M13" s="3">
        <f t="shared" si="2"/>
        <v>-2.9255319148936171E-2</v>
      </c>
      <c r="P13" s="4">
        <f t="shared" si="3"/>
        <v>5.1607171700856082E-2</v>
      </c>
    </row>
    <row r="14" spans="1:17" x14ac:dyDescent="0.25">
      <c r="A14" s="1">
        <v>1990</v>
      </c>
      <c r="B14" s="1">
        <v>356</v>
      </c>
      <c r="E14" s="1">
        <v>12841</v>
      </c>
      <c r="F14" s="3">
        <f t="shared" si="0"/>
        <v>2.7723697531344911E-2</v>
      </c>
      <c r="I14" s="1">
        <f t="shared" si="4"/>
        <v>-9</v>
      </c>
      <c r="L14" s="1">
        <f t="shared" si="1"/>
        <v>-180</v>
      </c>
      <c r="M14" s="3">
        <f t="shared" si="2"/>
        <v>-2.4657534246575342E-2</v>
      </c>
      <c r="P14" s="4">
        <f t="shared" si="3"/>
        <v>-1.3823823055064894E-2</v>
      </c>
    </row>
    <row r="15" spans="1:17" x14ac:dyDescent="0.25">
      <c r="A15" s="1">
        <v>1991</v>
      </c>
      <c r="B15" s="1">
        <v>400</v>
      </c>
      <c r="E15" s="1">
        <v>13021</v>
      </c>
      <c r="F15" s="3">
        <f t="shared" si="0"/>
        <v>3.0719606789033099E-2</v>
      </c>
      <c r="I15" s="1">
        <f t="shared" si="4"/>
        <v>44</v>
      </c>
      <c r="L15" s="1">
        <f t="shared" si="1"/>
        <v>180</v>
      </c>
      <c r="M15" s="3">
        <f t="shared" si="2"/>
        <v>0.12359550561797752</v>
      </c>
      <c r="P15" s="4">
        <f t="shared" si="3"/>
        <v>1.4017599875399113E-2</v>
      </c>
    </row>
    <row r="16" spans="1:17" x14ac:dyDescent="0.25">
      <c r="A16" s="1">
        <v>1992</v>
      </c>
      <c r="B16" s="1">
        <v>417</v>
      </c>
      <c r="E16" s="1">
        <v>13072</v>
      </c>
      <c r="F16" s="3">
        <f t="shared" si="0"/>
        <v>3.1900244798041613E-2</v>
      </c>
      <c r="I16" s="1">
        <f t="shared" si="4"/>
        <v>17</v>
      </c>
      <c r="L16" s="1">
        <f t="shared" si="1"/>
        <v>51</v>
      </c>
      <c r="M16" s="3">
        <f t="shared" si="2"/>
        <v>4.2500000000000003E-2</v>
      </c>
      <c r="P16" s="4">
        <f t="shared" si="3"/>
        <v>3.9167498656017203E-3</v>
      </c>
    </row>
    <row r="17" spans="1:16" x14ac:dyDescent="0.25">
      <c r="A17" s="1">
        <v>1993</v>
      </c>
      <c r="B17" s="1">
        <v>404</v>
      </c>
      <c r="E17" s="1">
        <v>13057</v>
      </c>
      <c r="F17" s="3">
        <f t="shared" si="0"/>
        <v>3.094125756299303E-2</v>
      </c>
      <c r="I17" s="1">
        <f t="shared" si="4"/>
        <v>-13</v>
      </c>
      <c r="L17" s="1">
        <f t="shared" si="1"/>
        <v>-15</v>
      </c>
      <c r="M17" s="3">
        <f t="shared" si="2"/>
        <v>-3.117505995203837E-2</v>
      </c>
      <c r="P17" s="4">
        <f t="shared" si="3"/>
        <v>-1.1474908200734394E-3</v>
      </c>
    </row>
    <row r="18" spans="1:16" x14ac:dyDescent="0.25">
      <c r="A18" s="1">
        <v>1994</v>
      </c>
      <c r="B18" s="1">
        <v>382</v>
      </c>
      <c r="E18" s="1">
        <v>13048</v>
      </c>
      <c r="F18" s="3">
        <f t="shared" si="0"/>
        <v>2.9276517473942366E-2</v>
      </c>
      <c r="I18" s="1">
        <f t="shared" si="4"/>
        <v>-22</v>
      </c>
      <c r="L18" s="1">
        <f t="shared" si="1"/>
        <v>-9</v>
      </c>
      <c r="M18" s="3">
        <f t="shared" si="2"/>
        <v>-5.4455445544554455E-2</v>
      </c>
      <c r="P18" s="4">
        <f t="shared" si="3"/>
        <v>-6.8928544075974574E-4</v>
      </c>
    </row>
    <row r="19" spans="1:16" x14ac:dyDescent="0.25">
      <c r="A19" s="1">
        <v>1995</v>
      </c>
      <c r="B19" s="1">
        <v>410</v>
      </c>
      <c r="E19" s="1">
        <v>13254</v>
      </c>
      <c r="F19" s="3">
        <f t="shared" si="0"/>
        <v>3.0934057642975705E-2</v>
      </c>
      <c r="I19" s="1">
        <f t="shared" si="4"/>
        <v>28</v>
      </c>
      <c r="L19" s="1">
        <f t="shared" si="1"/>
        <v>206</v>
      </c>
      <c r="M19" s="3">
        <f t="shared" si="2"/>
        <v>7.3298429319371722E-2</v>
      </c>
      <c r="P19" s="4">
        <f t="shared" si="3"/>
        <v>1.5787860208461065E-2</v>
      </c>
    </row>
    <row r="20" spans="1:16" x14ac:dyDescent="0.25">
      <c r="A20" s="1">
        <v>1996</v>
      </c>
      <c r="B20" s="1">
        <v>400</v>
      </c>
      <c r="E20" s="1">
        <v>13134</v>
      </c>
      <c r="F20" s="3">
        <f t="shared" si="0"/>
        <v>3.0455306837216384E-2</v>
      </c>
      <c r="I20" s="1">
        <f t="shared" si="4"/>
        <v>-10</v>
      </c>
      <c r="L20" s="1">
        <f t="shared" si="1"/>
        <v>-120</v>
      </c>
      <c r="M20" s="3">
        <f t="shared" si="2"/>
        <v>-2.4390243902439025E-2</v>
      </c>
      <c r="P20" s="4">
        <f t="shared" si="3"/>
        <v>-9.0538705296514255E-3</v>
      </c>
    </row>
    <row r="21" spans="1:16" x14ac:dyDescent="0.25">
      <c r="A21" s="1">
        <v>1997</v>
      </c>
      <c r="B21" s="1">
        <v>409</v>
      </c>
      <c r="E21" s="1">
        <v>13082</v>
      </c>
      <c r="F21" s="3">
        <f t="shared" si="0"/>
        <v>3.1264332670845434E-2</v>
      </c>
      <c r="I21" s="1">
        <f t="shared" si="4"/>
        <v>9</v>
      </c>
      <c r="L21" s="1">
        <f t="shared" si="1"/>
        <v>-52</v>
      </c>
      <c r="M21" s="3">
        <f t="shared" si="2"/>
        <v>2.2499999999999999E-2</v>
      </c>
      <c r="P21" s="4">
        <f t="shared" si="3"/>
        <v>-3.9591898888381299E-3</v>
      </c>
    </row>
    <row r="22" spans="1:16" x14ac:dyDescent="0.25">
      <c r="A22" s="1">
        <v>1998</v>
      </c>
      <c r="B22" s="1">
        <v>416</v>
      </c>
      <c r="E22" s="1">
        <v>13273</v>
      </c>
      <c r="F22" s="3">
        <f t="shared" si="0"/>
        <v>3.1341821743388835E-2</v>
      </c>
      <c r="I22" s="1">
        <f t="shared" si="4"/>
        <v>7</v>
      </c>
      <c r="L22" s="1">
        <f t="shared" si="1"/>
        <v>191</v>
      </c>
      <c r="M22" s="3">
        <f t="shared" si="2"/>
        <v>1.7114914425427872E-2</v>
      </c>
      <c r="P22" s="4">
        <f t="shared" si="3"/>
        <v>1.4600214034551293E-2</v>
      </c>
    </row>
    <row r="23" spans="1:16" x14ac:dyDescent="0.25">
      <c r="A23" s="1">
        <v>1999</v>
      </c>
      <c r="B23" s="1">
        <v>400</v>
      </c>
      <c r="E23" s="1">
        <v>13056</v>
      </c>
      <c r="F23" s="3">
        <f t="shared" si="0"/>
        <v>3.0637254901960783E-2</v>
      </c>
      <c r="I23" s="1">
        <f t="shared" si="4"/>
        <v>-16</v>
      </c>
      <c r="L23" s="1">
        <f t="shared" si="1"/>
        <v>-217</v>
      </c>
      <c r="M23" s="3">
        <f t="shared" si="2"/>
        <v>-3.8461538461538464E-2</v>
      </c>
      <c r="P23" s="4">
        <f t="shared" si="3"/>
        <v>-1.6348979130565811E-2</v>
      </c>
    </row>
    <row r="24" spans="1:16" x14ac:dyDescent="0.25">
      <c r="A24" s="1">
        <v>2000</v>
      </c>
      <c r="B24" s="1">
        <v>390</v>
      </c>
      <c r="E24" s="1">
        <v>12854</v>
      </c>
      <c r="F24" s="3">
        <f t="shared" si="0"/>
        <v>3.0340749961101601E-2</v>
      </c>
      <c r="I24" s="1">
        <f t="shared" si="4"/>
        <v>-10</v>
      </c>
      <c r="L24" s="1">
        <f t="shared" si="1"/>
        <v>-202</v>
      </c>
      <c r="M24" s="3">
        <f t="shared" si="2"/>
        <v>-2.5000000000000001E-2</v>
      </c>
      <c r="P24" s="4">
        <f t="shared" si="3"/>
        <v>-1.5471813725490197E-2</v>
      </c>
    </row>
    <row r="25" spans="1:16" x14ac:dyDescent="0.25">
      <c r="A25" s="1">
        <v>2001</v>
      </c>
      <c r="B25" s="1">
        <v>378</v>
      </c>
      <c r="E25" s="1">
        <v>12368</v>
      </c>
      <c r="F25" s="3">
        <f t="shared" si="0"/>
        <v>3.0562742561448902E-2</v>
      </c>
      <c r="I25" s="1">
        <f t="shared" si="4"/>
        <v>-12</v>
      </c>
      <c r="L25" s="1">
        <f t="shared" si="1"/>
        <v>-486</v>
      </c>
      <c r="M25" s="3">
        <f t="shared" si="2"/>
        <v>-3.0769230769230771E-2</v>
      </c>
      <c r="P25" s="4">
        <f t="shared" si="3"/>
        <v>-3.7809242259218917E-2</v>
      </c>
    </row>
    <row r="26" spans="1:16" x14ac:dyDescent="0.25">
      <c r="A26" s="1">
        <v>2002</v>
      </c>
      <c r="B26" s="1">
        <v>411</v>
      </c>
      <c r="E26" s="1">
        <v>12666</v>
      </c>
      <c r="F26" s="3">
        <f t="shared" si="0"/>
        <v>3.2449076267171958E-2</v>
      </c>
      <c r="I26" s="1">
        <f t="shared" si="4"/>
        <v>33</v>
      </c>
      <c r="L26" s="1">
        <f t="shared" si="1"/>
        <v>298</v>
      </c>
      <c r="M26" s="3">
        <f t="shared" si="2"/>
        <v>8.7301587301587297E-2</v>
      </c>
      <c r="P26" s="4">
        <f t="shared" si="3"/>
        <v>2.4094437257438549E-2</v>
      </c>
    </row>
    <row r="27" spans="1:16" x14ac:dyDescent="0.25">
      <c r="A27" s="1">
        <v>2003</v>
      </c>
      <c r="B27" s="1">
        <v>402</v>
      </c>
      <c r="E27" s="1">
        <v>13167</v>
      </c>
      <c r="F27" s="3">
        <f t="shared" si="0"/>
        <v>3.0530872636135794E-2</v>
      </c>
      <c r="I27" s="1">
        <f t="shared" si="4"/>
        <v>-9</v>
      </c>
      <c r="L27" s="1">
        <f t="shared" si="1"/>
        <v>501</v>
      </c>
      <c r="M27" s="3">
        <f t="shared" si="2"/>
        <v>-2.1897810218978103E-2</v>
      </c>
      <c r="P27" s="4">
        <f t="shared" si="3"/>
        <v>3.9554713405968736E-2</v>
      </c>
    </row>
    <row r="28" spans="1:16" x14ac:dyDescent="0.25">
      <c r="A28" s="1">
        <v>2004</v>
      </c>
      <c r="B28" s="1">
        <v>419</v>
      </c>
      <c r="E28" s="1">
        <v>13715</v>
      </c>
      <c r="F28" s="3">
        <f t="shared" si="0"/>
        <v>3.0550492161866571E-2</v>
      </c>
      <c r="I28" s="1">
        <f t="shared" si="4"/>
        <v>17</v>
      </c>
      <c r="L28" s="1">
        <f t="shared" si="1"/>
        <v>548</v>
      </c>
      <c r="M28" s="3">
        <f t="shared" si="2"/>
        <v>4.228855721393035E-2</v>
      </c>
      <c r="P28" s="4">
        <f t="shared" si="3"/>
        <v>4.1619199513936354E-2</v>
      </c>
    </row>
    <row r="29" spans="1:16" x14ac:dyDescent="0.25">
      <c r="A29" s="1">
        <v>2008</v>
      </c>
      <c r="B29" s="1">
        <v>421</v>
      </c>
      <c r="E29" s="1">
        <v>14422</v>
      </c>
      <c r="F29" s="3">
        <f t="shared" si="0"/>
        <v>2.9191512966301483E-2</v>
      </c>
      <c r="I29" s="1">
        <f t="shared" si="4"/>
        <v>2</v>
      </c>
      <c r="L29" s="1">
        <f t="shared" si="1"/>
        <v>707</v>
      </c>
      <c r="M29" s="3">
        <f t="shared" si="2"/>
        <v>4.7732696897374704E-3</v>
      </c>
      <c r="P29" s="4">
        <f t="shared" si="3"/>
        <v>5.1549398468829749E-2</v>
      </c>
    </row>
    <row r="30" spans="1:16" x14ac:dyDescent="0.25">
      <c r="A30" s="1">
        <v>2009</v>
      </c>
      <c r="B30" s="1">
        <v>431</v>
      </c>
      <c r="E30" s="1">
        <v>14631</v>
      </c>
      <c r="F30" s="3">
        <f t="shared" si="0"/>
        <v>2.9458000136696055E-2</v>
      </c>
      <c r="I30" s="1">
        <f t="shared" si="4"/>
        <v>10</v>
      </c>
      <c r="L30" s="1">
        <f t="shared" si="1"/>
        <v>209</v>
      </c>
      <c r="M30" s="3">
        <f t="shared" si="2"/>
        <v>2.3752969121140142E-2</v>
      </c>
      <c r="P30" s="4">
        <f t="shared" si="3"/>
        <v>1.4491748717237555E-2</v>
      </c>
    </row>
    <row r="31" spans="1:16" x14ac:dyDescent="0.25">
      <c r="A31" s="1">
        <v>2010</v>
      </c>
      <c r="B31" s="1">
        <v>386</v>
      </c>
      <c r="D31" s="1">
        <v>516</v>
      </c>
      <c r="E31" s="1">
        <v>13697</v>
      </c>
      <c r="F31" s="3">
        <f t="shared" si="0"/>
        <v>2.8181353581076148E-2</v>
      </c>
      <c r="H31" s="3">
        <f>D31/E31</f>
        <v>3.7672483025480034E-2</v>
      </c>
      <c r="I31" s="1">
        <f t="shared" si="4"/>
        <v>-45</v>
      </c>
      <c r="L31" s="1">
        <f t="shared" si="1"/>
        <v>-934</v>
      </c>
      <c r="M31" s="3">
        <f t="shared" si="2"/>
        <v>-0.10440835266821345</v>
      </c>
      <c r="N31" s="3"/>
      <c r="O31" s="3"/>
      <c r="P31" s="4">
        <f t="shared" si="3"/>
        <v>-6.3837058300868013E-2</v>
      </c>
    </row>
    <row r="32" spans="1:16" x14ac:dyDescent="0.25">
      <c r="A32" s="1">
        <v>2011</v>
      </c>
      <c r="B32" s="1">
        <v>430</v>
      </c>
      <c r="C32" s="1">
        <v>357</v>
      </c>
      <c r="D32" s="1">
        <v>649</v>
      </c>
      <c r="E32" s="1">
        <v>14054</v>
      </c>
      <c r="F32" s="3">
        <f t="shared" si="0"/>
        <v>3.0596271524121248E-2</v>
      </c>
      <c r="G32" s="3">
        <f t="shared" ref="G32:G38" si="5">C32/E32</f>
        <v>2.5402020777002987E-2</v>
      </c>
      <c r="H32" s="3">
        <f>D32/E32</f>
        <v>4.6179023765476022E-2</v>
      </c>
      <c r="I32" s="1">
        <f t="shared" si="4"/>
        <v>44</v>
      </c>
      <c r="K32" s="1">
        <f t="shared" ref="K32:K38" si="6">D32-D31</f>
        <v>133</v>
      </c>
      <c r="L32" s="1">
        <f t="shared" si="1"/>
        <v>357</v>
      </c>
      <c r="M32" s="3">
        <f t="shared" si="2"/>
        <v>0.11398963730569948</v>
      </c>
      <c r="N32" s="3"/>
      <c r="O32" s="3">
        <f>K32/D31</f>
        <v>0.25775193798449614</v>
      </c>
      <c r="P32" s="4">
        <f t="shared" si="3"/>
        <v>2.6064101628093743E-2</v>
      </c>
    </row>
    <row r="33" spans="1:17" x14ac:dyDescent="0.25">
      <c r="A33" s="1">
        <v>2012</v>
      </c>
      <c r="B33" s="1">
        <v>412</v>
      </c>
      <c r="C33" s="1">
        <v>421</v>
      </c>
      <c r="D33" s="1">
        <v>627</v>
      </c>
      <c r="E33" s="1">
        <v>13125</v>
      </c>
      <c r="F33" s="3">
        <f t="shared" si="0"/>
        <v>3.1390476190476191E-2</v>
      </c>
      <c r="G33" s="3">
        <f t="shared" si="5"/>
        <v>3.2076190476190473E-2</v>
      </c>
      <c r="H33" s="3">
        <f t="shared" ref="H33:H38" si="7">D33/E33</f>
        <v>4.7771428571428569E-2</v>
      </c>
      <c r="I33" s="1">
        <f t="shared" si="4"/>
        <v>-18</v>
      </c>
      <c r="J33" s="1">
        <f t="shared" ref="J33:J38" si="8">C33-C32</f>
        <v>64</v>
      </c>
      <c r="K33" s="1">
        <f t="shared" si="6"/>
        <v>-22</v>
      </c>
      <c r="L33" s="1">
        <f t="shared" si="1"/>
        <v>-929</v>
      </c>
      <c r="M33" s="3">
        <f t="shared" si="2"/>
        <v>-4.1860465116279069E-2</v>
      </c>
      <c r="N33" s="3">
        <f>J33/C32</f>
        <v>0.17927170868347339</v>
      </c>
      <c r="O33" s="3">
        <f t="shared" ref="O33:O38" si="9">K33/D32</f>
        <v>-3.3898305084745763E-2</v>
      </c>
      <c r="P33" s="4">
        <f t="shared" si="3"/>
        <v>-6.6102177316066602E-2</v>
      </c>
    </row>
    <row r="34" spans="1:17" x14ac:dyDescent="0.25">
      <c r="A34" s="1">
        <v>2013</v>
      </c>
      <c r="B34" s="1">
        <v>414</v>
      </c>
      <c r="C34" s="1">
        <v>465</v>
      </c>
      <c r="D34" s="1">
        <v>703</v>
      </c>
      <c r="E34" s="1">
        <v>13024</v>
      </c>
      <c r="F34" s="3">
        <f t="shared" si="0"/>
        <v>3.178746928746929E-2</v>
      </c>
      <c r="G34" s="3">
        <f t="shared" si="5"/>
        <v>3.5703316953316952E-2</v>
      </c>
      <c r="H34" s="3">
        <f t="shared" si="7"/>
        <v>5.3977272727272728E-2</v>
      </c>
      <c r="I34" s="1">
        <f t="shared" si="4"/>
        <v>2</v>
      </c>
      <c r="J34" s="1">
        <f t="shared" si="8"/>
        <v>44</v>
      </c>
      <c r="K34" s="1">
        <f t="shared" si="6"/>
        <v>76</v>
      </c>
      <c r="L34" s="1">
        <f t="shared" si="1"/>
        <v>-101</v>
      </c>
      <c r="M34" s="3">
        <f t="shared" si="2"/>
        <v>4.8543689320388345E-3</v>
      </c>
      <c r="N34" s="3">
        <f t="shared" ref="N34:N38" si="10">J34/C33</f>
        <v>0.10451306413301663</v>
      </c>
      <c r="O34" s="3">
        <f t="shared" si="9"/>
        <v>0.12121212121212122</v>
      </c>
      <c r="P34" s="4">
        <f t="shared" si="3"/>
        <v>-7.6952380952380953E-3</v>
      </c>
    </row>
    <row r="35" spans="1:17" x14ac:dyDescent="0.25">
      <c r="A35" s="1">
        <v>2014</v>
      </c>
      <c r="B35" s="1">
        <v>417</v>
      </c>
      <c r="C35" s="1">
        <v>496</v>
      </c>
      <c r="D35" s="1">
        <v>727</v>
      </c>
      <c r="E35" s="1">
        <v>12566</v>
      </c>
      <c r="F35" s="3">
        <f t="shared" si="0"/>
        <v>3.3184784338691709E-2</v>
      </c>
      <c r="G35" s="3">
        <f t="shared" si="5"/>
        <v>3.9471590004774793E-2</v>
      </c>
      <c r="H35" s="3">
        <f t="shared" si="7"/>
        <v>5.7854528091675954E-2</v>
      </c>
      <c r="I35" s="1">
        <f t="shared" si="4"/>
        <v>3</v>
      </c>
      <c r="J35" s="1">
        <f t="shared" si="8"/>
        <v>31</v>
      </c>
      <c r="K35" s="1">
        <f t="shared" si="6"/>
        <v>24</v>
      </c>
      <c r="L35" s="1">
        <f t="shared" si="1"/>
        <v>-458</v>
      </c>
      <c r="M35" s="3">
        <f t="shared" si="2"/>
        <v>7.246376811594203E-3</v>
      </c>
      <c r="N35" s="3">
        <f t="shared" si="10"/>
        <v>6.6666666666666666E-2</v>
      </c>
      <c r="O35" s="3">
        <f t="shared" si="9"/>
        <v>3.4139402560455195E-2</v>
      </c>
      <c r="P35" s="4">
        <f t="shared" si="3"/>
        <v>-3.5165847665847669E-2</v>
      </c>
    </row>
    <row r="36" spans="1:17" x14ac:dyDescent="0.25">
      <c r="A36" s="1">
        <v>2015</v>
      </c>
      <c r="B36" s="1">
        <v>409</v>
      </c>
      <c r="C36" s="1">
        <v>481</v>
      </c>
      <c r="D36" s="1">
        <v>713</v>
      </c>
      <c r="E36" s="1">
        <v>11949</v>
      </c>
      <c r="F36" s="3">
        <f t="shared" si="0"/>
        <v>3.4228805757804001E-2</v>
      </c>
      <c r="G36" s="3">
        <f t="shared" si="5"/>
        <v>4.0254414595363629E-2</v>
      </c>
      <c r="H36" s="3">
        <f t="shared" si="7"/>
        <v>5.9670265294166878E-2</v>
      </c>
      <c r="I36" s="1">
        <f t="shared" si="4"/>
        <v>-8</v>
      </c>
      <c r="J36" s="1">
        <f t="shared" si="8"/>
        <v>-15</v>
      </c>
      <c r="K36" s="1">
        <f t="shared" si="6"/>
        <v>-14</v>
      </c>
      <c r="L36" s="1">
        <f t="shared" si="1"/>
        <v>-617</v>
      </c>
      <c r="M36" s="3">
        <f t="shared" si="2"/>
        <v>-1.9184652278177457E-2</v>
      </c>
      <c r="N36" s="3">
        <f t="shared" si="10"/>
        <v>-3.0241935483870969E-2</v>
      </c>
      <c r="O36" s="3">
        <f t="shared" si="9"/>
        <v>-1.9257221458046769E-2</v>
      </c>
      <c r="P36" s="4">
        <f t="shared" si="3"/>
        <v>-4.9100748050294449E-2</v>
      </c>
    </row>
    <row r="37" spans="1:17" x14ac:dyDescent="0.25">
      <c r="A37" s="1">
        <v>2016</v>
      </c>
      <c r="B37" s="1">
        <v>412</v>
      </c>
      <c r="C37" s="1">
        <v>480</v>
      </c>
      <c r="D37" s="1">
        <v>698</v>
      </c>
      <c r="E37" s="1">
        <v>11833</v>
      </c>
      <c r="F37" s="3">
        <f t="shared" si="0"/>
        <v>3.4817882193864613E-2</v>
      </c>
      <c r="G37" s="3">
        <f t="shared" si="5"/>
        <v>4.056452294430829E-2</v>
      </c>
      <c r="H37" s="3">
        <f t="shared" si="7"/>
        <v>5.8987577114848304E-2</v>
      </c>
      <c r="I37" s="1">
        <f t="shared" si="4"/>
        <v>3</v>
      </c>
      <c r="J37" s="1">
        <f t="shared" si="8"/>
        <v>-1</v>
      </c>
      <c r="K37" s="1">
        <f t="shared" si="6"/>
        <v>-15</v>
      </c>
      <c r="L37" s="1">
        <f t="shared" si="1"/>
        <v>-116</v>
      </c>
      <c r="M37" s="3">
        <f t="shared" si="2"/>
        <v>7.3349633251833741E-3</v>
      </c>
      <c r="N37" s="3">
        <f t="shared" si="10"/>
        <v>-2.0790020790020791E-3</v>
      </c>
      <c r="O37" s="3">
        <f t="shared" si="9"/>
        <v>-2.1037868162692847E-2</v>
      </c>
      <c r="P37" s="4">
        <f t="shared" si="3"/>
        <v>-9.7079253494016231E-3</v>
      </c>
    </row>
    <row r="38" spans="1:17" x14ac:dyDescent="0.25">
      <c r="A38" s="1">
        <v>2017</v>
      </c>
      <c r="B38" s="1">
        <v>373</v>
      </c>
      <c r="C38" s="1">
        <v>507</v>
      </c>
      <c r="D38" s="1">
        <v>697</v>
      </c>
      <c r="E38" s="1">
        <v>11544</v>
      </c>
      <c r="F38" s="3">
        <f t="shared" si="0"/>
        <v>3.2311157311157308E-2</v>
      </c>
      <c r="G38" s="3">
        <f t="shared" si="5"/>
        <v>4.3918918918918921E-2</v>
      </c>
      <c r="H38" s="3">
        <f t="shared" si="7"/>
        <v>6.0377685377685376E-2</v>
      </c>
      <c r="I38" s="1">
        <f t="shared" si="4"/>
        <v>-39</v>
      </c>
      <c r="J38" s="1">
        <f t="shared" si="8"/>
        <v>27</v>
      </c>
      <c r="K38" s="1">
        <f t="shared" si="6"/>
        <v>-1</v>
      </c>
      <c r="L38" s="1">
        <f t="shared" si="1"/>
        <v>-289</v>
      </c>
      <c r="M38" s="3">
        <f t="shared" si="2"/>
        <v>-9.4660194174757281E-2</v>
      </c>
      <c r="N38" s="3">
        <f t="shared" si="10"/>
        <v>5.6250000000000001E-2</v>
      </c>
      <c r="O38" s="3">
        <f t="shared" si="9"/>
        <v>-1.4326647564469914E-3</v>
      </c>
      <c r="P38" s="4">
        <f t="shared" si="3"/>
        <v>-2.4423223189385616E-2</v>
      </c>
    </row>
    <row r="42" spans="1:17" x14ac:dyDescent="0.25">
      <c r="N42" s="4"/>
      <c r="P42"/>
      <c r="Q42"/>
    </row>
    <row r="43" spans="1:17" x14ac:dyDescent="0.25">
      <c r="N43" s="4"/>
      <c r="P43"/>
      <c r="Q43"/>
    </row>
    <row r="44" spans="1:17" x14ac:dyDescent="0.25">
      <c r="N44" s="4"/>
      <c r="P44"/>
      <c r="Q44"/>
    </row>
    <row r="45" spans="1:17" x14ac:dyDescent="0.25">
      <c r="N45" s="4"/>
      <c r="P45"/>
      <c r="Q45"/>
    </row>
    <row r="46" spans="1:17" x14ac:dyDescent="0.25">
      <c r="N46" s="4"/>
      <c r="P46"/>
      <c r="Q46"/>
    </row>
    <row r="47" spans="1:17" x14ac:dyDescent="0.25">
      <c r="N47" s="4"/>
      <c r="P47"/>
      <c r="Q47"/>
    </row>
    <row r="48" spans="1:17" x14ac:dyDescent="0.25">
      <c r="N48" s="4"/>
      <c r="P48"/>
      <c r="Q48"/>
    </row>
    <row r="49" spans="14:17" x14ac:dyDescent="0.25">
      <c r="N49" s="4"/>
      <c r="P49"/>
      <c r="Q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membership count</vt:lpstr>
      <vt:lpstr>membership%ofASA</vt:lpstr>
      <vt:lpstr>% change PEWS 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chriscd</dc:creator>
  <cp:lastModifiedBy>chriscd</cp:lastModifiedBy>
  <dcterms:created xsi:type="dcterms:W3CDTF">2018-01-13T15:09:43Z</dcterms:created>
  <dcterms:modified xsi:type="dcterms:W3CDTF">2018-01-22T17:37:48Z</dcterms:modified>
</cp:coreProperties>
</file>